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zpis" sheetId="1" state="visible" r:id="rId3"/>
    <sheet name="Směny" sheetId="2" state="visible" r:id="rId4"/>
    <sheet name="Návo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Zadejte pondělí, kterým rozpis začíná. Data se doplní sama.</t>
        </r>
      </text>
    </comment>
    <comment ref="J2" authorId="0">
      <text>
        <r>
          <rPr>
            <sz val="10"/>
            <rFont val="Arial"/>
            <family val="2"/>
          </rPr>
          <t xml:space="preserve">§ 84 zákoníku práce: s rozvrhem seznamte zaměstnance nejpozději 2 týdny předem (DPP/DPČ 3 dny), pokud se nedohodnete jinak.</t>
        </r>
      </text>
    </comment>
  </commentList>
</comments>
</file>

<file path=xl/sharedStrings.xml><?xml version="1.0" encoding="utf-8"?>
<sst xmlns="http://schemas.openxmlformats.org/spreadsheetml/2006/main" count="105" uniqueCount="68">
  <si>
    <t xml:space="preserve">Rozpis směn – 2 týdny</t>
  </si>
  <si>
    <t xml:space="preserve">Provozovna:</t>
  </si>
  <si>
    <t xml:space="preserve">Restaurace U Příkladu</t>
  </si>
  <si>
    <t xml:space="preserve">Zveřejnit nejpozději:</t>
  </si>
  <si>
    <t xml:space="preserve">První pondělí:</t>
  </si>
  <si>
    <t xml:space="preserve">Pouze kódy z listu Směny. Žlutá pole vyplňte.</t>
  </si>
  <si>
    <t xml:space="preserve">Zaměstnanec</t>
  </si>
  <si>
    <t xml:space="preserve">Pozice</t>
  </si>
  <si>
    <t xml:space="preserve">Po</t>
  </si>
  <si>
    <t xml:space="preserve">Út</t>
  </si>
  <si>
    <t xml:space="preserve">St</t>
  </si>
  <si>
    <t xml:space="preserve">Čt</t>
  </si>
  <si>
    <t xml:space="preserve">Pá</t>
  </si>
  <si>
    <t xml:space="preserve">So</t>
  </si>
  <si>
    <t xml:space="preserve">Ne</t>
  </si>
  <si>
    <t xml:space="preserve">1. týden</t>
  </si>
  <si>
    <t xml:space="preserve">2. týden</t>
  </si>
  <si>
    <t xml:space="preserve">Celkem</t>
  </si>
  <si>
    <t xml:space="preserve">hodin</t>
  </si>
  <si>
    <t xml:space="preserve">Jana Nováková</t>
  </si>
  <si>
    <t xml:space="preserve">Číšnice</t>
  </si>
  <si>
    <t xml:space="preserve">R</t>
  </si>
  <si>
    <t xml:space="preserve">V</t>
  </si>
  <si>
    <t xml:space="preserve">O</t>
  </si>
  <si>
    <t xml:space="preserve">D</t>
  </si>
  <si>
    <t xml:space="preserve">Tomáš Dvořák</t>
  </si>
  <si>
    <t xml:space="preserve">Kuchař</t>
  </si>
  <si>
    <t xml:space="preserve">Lidí ve směně</t>
  </si>
  <si>
    <t xml:space="preserve">Legenda: žlutá pole vyplňujete, šedé a zelené sloupce se počítají samy. Týden nad 48 hodin se obarví červeně.</t>
  </si>
  <si>
    <t xml:space="preserve">Excel nezkontroluje 11 hodin odpočinku mezi směnami (§ 90) ani 35 hodin odpočinku v týdnu (§ 92) – zkontrolujte je ručně.</t>
  </si>
  <si>
    <t xml:space="preserve">Tip: rozpis zveřejněte nejpozději k datu v buňce „Zveřejnit nejpozději“.</t>
  </si>
  <si>
    <t xml:space="preserve">Vzor zdarma od Shifter · https://www.shifter.cz/rozpis-smen-excel/ · Online rozpis směn s kontrolou odpočinku je zdarma do 5 lidí.</t>
  </si>
  <si>
    <t xml:space="preserve">Kódy směn</t>
  </si>
  <si>
    <t xml:space="preserve">Žlutá pole upravte podle svého provozu. Délka se počítá sama (včetně směn přes půlnoc) a odečítá přestávku.</t>
  </si>
  <si>
    <t xml:space="preserve">Kód</t>
  </si>
  <si>
    <t xml:space="preserve">Název</t>
  </si>
  <si>
    <t xml:space="preserve">Začátek</t>
  </si>
  <si>
    <t xml:space="preserve">Konec</t>
  </si>
  <si>
    <t xml:space="preserve">Přestávka (min)</t>
  </si>
  <si>
    <t xml:space="preserve">Hodin</t>
  </si>
  <si>
    <t xml:space="preserve">Ranní</t>
  </si>
  <si>
    <t xml:space="preserve">Odpolední</t>
  </si>
  <si>
    <t xml:space="preserve">N</t>
  </si>
  <si>
    <t xml:space="preserve">Noční</t>
  </si>
  <si>
    <t xml:space="preserve">Denní dvanáctka</t>
  </si>
  <si>
    <t xml:space="preserve">NN</t>
  </si>
  <si>
    <t xml:space="preserve">Noční dvanáctka</t>
  </si>
  <si>
    <t xml:space="preserve">K</t>
  </si>
  <si>
    <t xml:space="preserve">Krátká (brigáda)</t>
  </si>
  <si>
    <t xml:space="preserve">Volno</t>
  </si>
  <si>
    <t xml:space="preserve">DOV</t>
  </si>
  <si>
    <t xml:space="preserve">Dovolená</t>
  </si>
  <si>
    <t xml:space="preserve">Směna delší než 12 hodin (§ 83 zákoníku práce) se obarví červeně. Přestávka se do pracovní doby nepočítá (§ 88).</t>
  </si>
  <si>
    <t xml:space="preserve">Dovolenou (DOV) počítejte do hodin podle délky směny, kterou by zaměstnanec jinak odpracoval – upravte ji ručně ve sloupci Konec/Začátek, pokud ji chcete sčítat.</t>
  </si>
  <si>
    <t xml:space="preserve">Jak vzor používat</t>
  </si>
  <si>
    <t xml:space="preserve">1. Na listu Směny upravte kódy, časy a přestávky podle svého provozu.</t>
  </si>
  <si>
    <t xml:space="preserve">2. Na listu Rozpis zadejte název provozovny a pondělí, kterým rozpis začíná.</t>
  </si>
  <si>
    <t xml:space="preserve">3. Do žlutých polí zapište zaměstnance a do dnů kódy směn (výběr ze seznamu).</t>
  </si>
  <si>
    <t xml:space="preserve">4. Hodiny za týden a počet lidí ve směně se spočítají samy.</t>
  </si>
  <si>
    <t xml:space="preserve">Co říká zákoník práce (znění od 1. 1. 2026)</t>
  </si>
  <si>
    <t xml:space="preserve">• Rozvrh směn musí být písemný; zaměstnance s ním seznamte nejpozději 2 týdny předem, u DPP a DPČ 3 dny předem – pokud se nedohodnete jinak (§ 84, § 74).</t>
  </si>
  <si>
    <t xml:space="preserve">• Směna smí trvat nejvýš 12 hodin (§ 83).</t>
  </si>
  <si>
    <t xml:space="preserve">• Mezi směnami alespoň 11 hodin odpočinku (§ 90), v týdnu alespoň 35 hodin v kuse (§ 92).</t>
  </si>
  <si>
    <t xml:space="preserve">• Nejpozději po 6 hodinách práce přestávka alespoň 30 minut (§ 88).</t>
  </si>
  <si>
    <t xml:space="preserve">• Stanovená týdenní pracovní doba je 40 h (dvousměnný režim 38,75 h, vícesměnný a nepřetržitý 37,5 h) (§ 79).</t>
  </si>
  <si>
    <t xml:space="preserve">Podrobně: https://www.shifter.cz/pruvodce/rozvrh-smen-zakonik-prace/</t>
  </si>
  <si>
    <t xml:space="preserve">Když Excel přestane stačit</t>
  </si>
  <si>
    <t xml:space="preserve">Shifter pošle rozpis zaměstnancům do kalendáře v telefonu, hlídá odpočinky a délku směn a vyřeší výměny směn. Zdarma do 5 lidí: https://www.shifter.cz/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</si>
</sst>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&quot;. &quot;m&quot;. &quot;yyyy"/>
    <numFmt numFmtId="166" formatCode="d&quot;. &quot;m\."/>
    <numFmt numFmtId="167" formatCode="0.0#"/>
    <numFmt numFmtId="168" formatCode="General"/>
    <numFmt numFmtId="169" formatCode="hh:mm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7C7B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991B1B"/>
      <name val="Arial"/>
      <family val="0"/>
      <charset val="1"/>
    </font>
    <font>
      <i val="true"/>
      <sz val="9"/>
      <color rgb="FF4755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9"/>
      <color rgb="FF0E7C7B"/>
      <name val="Arial"/>
      <family val="0"/>
      <charset val="1"/>
    </font>
    <font>
      <sz val="10"/>
      <name val="Arial"/>
      <family val="2"/>
    </font>
    <font>
      <b val="true"/>
      <sz val="14"/>
      <color rgb="FF0E7C7B"/>
      <name val="Arial"/>
      <family val="0"/>
      <charset val="1"/>
    </font>
    <font>
      <b val="true"/>
      <sz val="13"/>
      <color rgb="FF0E7C7B"/>
      <name val="Arial"/>
      <family val="0"/>
      <charset val="1"/>
    </font>
    <font>
      <sz val="10"/>
      <color rgb="FF1E293B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0E7C7B"/>
        <bgColor rgb="FF008080"/>
      </patternFill>
    </fill>
    <fill>
      <patternFill patternType="solid">
        <fgColor rgb="FFFFFFFF"/>
        <bgColor rgb="FFECFDFB"/>
      </patternFill>
    </fill>
    <fill>
      <patternFill patternType="solid">
        <fgColor rgb="FFF1F5F9"/>
        <bgColor rgb="FFECFDFB"/>
      </patternFill>
    </fill>
    <fill>
      <patternFill patternType="solid">
        <fgColor rgb="FFECFDFB"/>
        <bgColor rgb="FFF1F5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91B1B"/>
      </font>
      <fill>
        <patternFill>
          <bgColor rgb="FFFECA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7B"/>
      <rgbColor rgb="FFC0C0C0"/>
      <rgbColor rgb="FF808080"/>
      <rgbColor rgb="FF9999FF"/>
      <rgbColor rgb="FF993366"/>
      <rgbColor rgb="FFFFF9C4"/>
      <rgbColor rgb="FFECFDFB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9"/>
      <rgbColor rgb="FFCCFFCC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003366"/>
      <rgbColor rgb="FF339966"/>
      <rgbColor rgb="FF003300"/>
      <rgbColor rgb="FF333300"/>
      <rgbColor rgb="FF991B1B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2"/>
    <col collapsed="false" customWidth="true" hidden="false" outlineLevel="0" max="9" min="3" style="0" width="6.51"/>
    <col collapsed="false" customWidth="true" hidden="false" outlineLevel="0" max="10" min="10" style="0" width="8.5"/>
    <col collapsed="false" customWidth="true" hidden="false" outlineLevel="0" max="17" min="11" style="0" width="6.51"/>
    <col collapsed="false" customWidth="true" hidden="false" outlineLevel="0" max="19" min="18" style="0" width="8.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C2" s="3" t="s">
        <v>2</v>
      </c>
      <c r="F2" s="2" t="s">
        <v>3</v>
      </c>
      <c r="J2" s="4" t="n">
        <f aca="false">C3-14</f>
        <v>46286</v>
      </c>
    </row>
    <row r="3" customFormat="false" ht="15" hidden="false" customHeight="false" outlineLevel="0" collapsed="false">
      <c r="A3" s="2" t="s">
        <v>4</v>
      </c>
      <c r="C3" s="5" t="n">
        <v>46300</v>
      </c>
      <c r="F3" s="6" t="s">
        <v>5</v>
      </c>
    </row>
    <row r="5" customFormat="false" ht="15" hidden="false" customHeight="false" outlineLevel="0" collapsed="false">
      <c r="A5" s="7" t="s">
        <v>6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13</v>
      </c>
      <c r="Q5" s="7" t="s">
        <v>14</v>
      </c>
      <c r="R5" s="7" t="s">
        <v>16</v>
      </c>
      <c r="S5" s="7" t="s">
        <v>17</v>
      </c>
    </row>
    <row r="6" customFormat="false" ht="15" hidden="false" customHeight="false" outlineLevel="0" collapsed="false">
      <c r="A6" s="7"/>
      <c r="B6" s="7"/>
      <c r="C6" s="8" t="n">
        <f aca="false">$C$3+0</f>
        <v>46300</v>
      </c>
      <c r="D6" s="8" t="n">
        <f aca="false">$C$3+1</f>
        <v>46301</v>
      </c>
      <c r="E6" s="8" t="n">
        <f aca="false">$C$3+2</f>
        <v>46302</v>
      </c>
      <c r="F6" s="8" t="n">
        <f aca="false">$C$3+3</f>
        <v>46303</v>
      </c>
      <c r="G6" s="8" t="n">
        <f aca="false">$C$3+4</f>
        <v>46304</v>
      </c>
      <c r="H6" s="8" t="n">
        <f aca="false">$C$3+5</f>
        <v>46305</v>
      </c>
      <c r="I6" s="8" t="n">
        <f aca="false">$C$3+6</f>
        <v>46306</v>
      </c>
      <c r="J6" s="7" t="s">
        <v>18</v>
      </c>
      <c r="K6" s="8" t="n">
        <f aca="false">$C$3+7</f>
        <v>46307</v>
      </c>
      <c r="L6" s="8" t="n">
        <f aca="false">$C$3+8</f>
        <v>46308</v>
      </c>
      <c r="M6" s="8" t="n">
        <f aca="false">$C$3+9</f>
        <v>46309</v>
      </c>
      <c r="N6" s="8" t="n">
        <f aca="false">$C$3+10</f>
        <v>46310</v>
      </c>
      <c r="O6" s="8" t="n">
        <f aca="false">$C$3+11</f>
        <v>46311</v>
      </c>
      <c r="P6" s="8" t="n">
        <f aca="false">$C$3+12</f>
        <v>46312</v>
      </c>
      <c r="Q6" s="8" t="n">
        <f aca="false">$C$3+13</f>
        <v>46313</v>
      </c>
      <c r="R6" s="7" t="s">
        <v>18</v>
      </c>
      <c r="S6" s="7" t="s">
        <v>18</v>
      </c>
    </row>
    <row r="7" customFormat="false" ht="15" hidden="false" customHeight="false" outlineLevel="0" collapsed="false">
      <c r="A7" s="9" t="s">
        <v>19</v>
      </c>
      <c r="B7" s="9" t="s">
        <v>20</v>
      </c>
      <c r="C7" s="10" t="s">
        <v>21</v>
      </c>
      <c r="D7" s="10" t="s">
        <v>21</v>
      </c>
      <c r="E7" s="10" t="s">
        <v>22</v>
      </c>
      <c r="F7" s="10" t="s">
        <v>23</v>
      </c>
      <c r="G7" s="10" t="s">
        <v>23</v>
      </c>
      <c r="H7" s="10" t="s">
        <v>22</v>
      </c>
      <c r="I7" s="10" t="s">
        <v>24</v>
      </c>
      <c r="J7" s="11" t="n">
        <f aca="false">SUMPRODUCT(SUMIF(Směny!$A$5:$A$20,C7:I7,Směny!$F$5:$F$20))</f>
        <v>44</v>
      </c>
      <c r="K7" s="10" t="s">
        <v>22</v>
      </c>
      <c r="L7" s="10" t="s">
        <v>22</v>
      </c>
      <c r="M7" s="10" t="s">
        <v>21</v>
      </c>
      <c r="N7" s="10" t="s">
        <v>21</v>
      </c>
      <c r="O7" s="10" t="s">
        <v>23</v>
      </c>
      <c r="P7" s="10" t="s">
        <v>22</v>
      </c>
      <c r="Q7" s="10" t="s">
        <v>24</v>
      </c>
      <c r="R7" s="11" t="n">
        <f aca="false">SUMPRODUCT(SUMIF(Směny!$A$5:$A$20,K7:Q7,Směny!$F$5:$F$20))</f>
        <v>36</v>
      </c>
      <c r="S7" s="12" t="n">
        <f aca="false">J7+R7</f>
        <v>80</v>
      </c>
    </row>
    <row r="8" customFormat="false" ht="15" hidden="false" customHeight="false" outlineLevel="0" collapsed="false">
      <c r="A8" s="9" t="s">
        <v>25</v>
      </c>
      <c r="B8" s="9" t="s">
        <v>26</v>
      </c>
      <c r="C8" s="10" t="s">
        <v>23</v>
      </c>
      <c r="D8" s="10" t="s">
        <v>23</v>
      </c>
      <c r="E8" s="10" t="s">
        <v>23</v>
      </c>
      <c r="F8" s="10" t="s">
        <v>22</v>
      </c>
      <c r="G8" s="10" t="s">
        <v>22</v>
      </c>
      <c r="H8" s="10" t="s">
        <v>21</v>
      </c>
      <c r="I8" s="10" t="s">
        <v>21</v>
      </c>
      <c r="J8" s="11" t="n">
        <f aca="false">SUMPRODUCT(SUMIF(Směny!$A$5:$A$20,C8:I8,Směny!$F$5:$F$20))</f>
        <v>40</v>
      </c>
      <c r="K8" s="10" t="s">
        <v>21</v>
      </c>
      <c r="L8" s="10" t="s">
        <v>22</v>
      </c>
      <c r="M8" s="10" t="s">
        <v>23</v>
      </c>
      <c r="N8" s="10" t="s">
        <v>23</v>
      </c>
      <c r="O8" s="10" t="s">
        <v>23</v>
      </c>
      <c r="P8" s="10" t="s">
        <v>22</v>
      </c>
      <c r="Q8" s="10" t="s">
        <v>22</v>
      </c>
      <c r="R8" s="11" t="n">
        <f aca="false">SUMPRODUCT(SUMIF(Směny!$A$5:$A$20,K8:Q8,Směny!$F$5:$F$20))</f>
        <v>32</v>
      </c>
      <c r="S8" s="12" t="n">
        <f aca="false">J8+R8</f>
        <v>72</v>
      </c>
    </row>
    <row r="9" customFormat="false" ht="15" hidden="false" customHeight="false" outlineLevel="0" collapsed="false">
      <c r="A9" s="9"/>
      <c r="B9" s="9"/>
      <c r="C9" s="10"/>
      <c r="D9" s="10"/>
      <c r="E9" s="10"/>
      <c r="F9" s="10"/>
      <c r="G9" s="10"/>
      <c r="H9" s="10"/>
      <c r="I9" s="10"/>
      <c r="J9" s="11" t="n">
        <f aca="false">SUMPRODUCT(SUMIF(Směny!$A$5:$A$20,C9:I9,Směny!$F$5:$F$20))</f>
        <v>0</v>
      </c>
      <c r="K9" s="10"/>
      <c r="L9" s="10"/>
      <c r="M9" s="10"/>
      <c r="N9" s="10"/>
      <c r="O9" s="10"/>
      <c r="P9" s="10"/>
      <c r="Q9" s="10"/>
      <c r="R9" s="11" t="n">
        <f aca="false">SUMPRODUCT(SUMIF(Směny!$A$5:$A$20,K9:Q9,Směny!$F$5:$F$20))</f>
        <v>0</v>
      </c>
      <c r="S9" s="12" t="n">
        <f aca="false">J9+R9</f>
        <v>0</v>
      </c>
    </row>
    <row r="10" customFormat="false" ht="15" hidden="false" customHeight="false" outlineLevel="0" collapsed="false">
      <c r="A10" s="9"/>
      <c r="B10" s="9"/>
      <c r="C10" s="10"/>
      <c r="D10" s="10"/>
      <c r="E10" s="10"/>
      <c r="F10" s="10"/>
      <c r="G10" s="10"/>
      <c r="H10" s="10"/>
      <c r="I10" s="10"/>
      <c r="J10" s="11" t="n">
        <f aca="false">SUMPRODUCT(SUMIF(Směny!$A$5:$A$20,C10:I10,Směny!$F$5:$F$20))</f>
        <v>0</v>
      </c>
      <c r="K10" s="10"/>
      <c r="L10" s="10"/>
      <c r="M10" s="10"/>
      <c r="N10" s="10"/>
      <c r="O10" s="10"/>
      <c r="P10" s="10"/>
      <c r="Q10" s="10"/>
      <c r="R10" s="11" t="n">
        <f aca="false">SUMPRODUCT(SUMIF(Směny!$A$5:$A$20,K10:Q10,Směny!$F$5:$F$20))</f>
        <v>0</v>
      </c>
      <c r="S10" s="12" t="n">
        <f aca="false">J10+R10</f>
        <v>0</v>
      </c>
    </row>
    <row r="11" customFormat="false" ht="15" hidden="false" customHeight="false" outlineLevel="0" collapsed="false">
      <c r="A11" s="9"/>
      <c r="B11" s="9"/>
      <c r="C11" s="10"/>
      <c r="D11" s="10"/>
      <c r="E11" s="10"/>
      <c r="F11" s="10"/>
      <c r="G11" s="10"/>
      <c r="H11" s="10"/>
      <c r="I11" s="10"/>
      <c r="J11" s="11" t="n">
        <f aca="false">SUMPRODUCT(SUMIF(Směny!$A$5:$A$20,C11:I11,Směny!$F$5:$F$20))</f>
        <v>0</v>
      </c>
      <c r="K11" s="10"/>
      <c r="L11" s="10"/>
      <c r="M11" s="10"/>
      <c r="N11" s="10"/>
      <c r="O11" s="10"/>
      <c r="P11" s="10"/>
      <c r="Q11" s="10"/>
      <c r="R11" s="11" t="n">
        <f aca="false">SUMPRODUCT(SUMIF(Směny!$A$5:$A$20,K11:Q11,Směny!$F$5:$F$20))</f>
        <v>0</v>
      </c>
      <c r="S11" s="12" t="n">
        <f aca="false">J11+R11</f>
        <v>0</v>
      </c>
    </row>
    <row r="12" customFormat="false" ht="15" hidden="false" customHeight="false" outlineLevel="0" collapsed="false">
      <c r="A12" s="9"/>
      <c r="B12" s="9"/>
      <c r="C12" s="10"/>
      <c r="D12" s="10"/>
      <c r="E12" s="10"/>
      <c r="F12" s="10"/>
      <c r="G12" s="10"/>
      <c r="H12" s="10"/>
      <c r="I12" s="10"/>
      <c r="J12" s="11" t="n">
        <f aca="false">SUMPRODUCT(SUMIF(Směny!$A$5:$A$20,C12:I12,Směny!$F$5:$F$20))</f>
        <v>0</v>
      </c>
      <c r="K12" s="10"/>
      <c r="L12" s="10"/>
      <c r="M12" s="10"/>
      <c r="N12" s="10"/>
      <c r="O12" s="10"/>
      <c r="P12" s="10"/>
      <c r="Q12" s="10"/>
      <c r="R12" s="11" t="n">
        <f aca="false">SUMPRODUCT(SUMIF(Směny!$A$5:$A$20,K12:Q12,Směny!$F$5:$F$20))</f>
        <v>0</v>
      </c>
      <c r="S12" s="12" t="n">
        <f aca="false">J12+R12</f>
        <v>0</v>
      </c>
    </row>
    <row r="13" customFormat="false" ht="15" hidden="false" customHeight="false" outlineLevel="0" collapsed="false">
      <c r="A13" s="9"/>
      <c r="B13" s="9"/>
      <c r="C13" s="10"/>
      <c r="D13" s="10"/>
      <c r="E13" s="10"/>
      <c r="F13" s="10"/>
      <c r="G13" s="10"/>
      <c r="H13" s="10"/>
      <c r="I13" s="10"/>
      <c r="J13" s="11" t="n">
        <f aca="false">SUMPRODUCT(SUMIF(Směny!$A$5:$A$20,C13:I13,Směny!$F$5:$F$20))</f>
        <v>0</v>
      </c>
      <c r="K13" s="10"/>
      <c r="L13" s="10"/>
      <c r="M13" s="10"/>
      <c r="N13" s="10"/>
      <c r="O13" s="10"/>
      <c r="P13" s="10"/>
      <c r="Q13" s="10"/>
      <c r="R13" s="11" t="n">
        <f aca="false">SUMPRODUCT(SUMIF(Směny!$A$5:$A$20,K13:Q13,Směny!$F$5:$F$20))</f>
        <v>0</v>
      </c>
      <c r="S13" s="12" t="n">
        <f aca="false">J13+R13</f>
        <v>0</v>
      </c>
    </row>
    <row r="14" customFormat="false" ht="15" hidden="false" customHeight="false" outlineLevel="0" collapsed="false">
      <c r="A14" s="9"/>
      <c r="B14" s="9"/>
      <c r="C14" s="10"/>
      <c r="D14" s="10"/>
      <c r="E14" s="10"/>
      <c r="F14" s="10"/>
      <c r="G14" s="10"/>
      <c r="H14" s="10"/>
      <c r="I14" s="10"/>
      <c r="J14" s="11" t="n">
        <f aca="false">SUMPRODUCT(SUMIF(Směny!$A$5:$A$20,C14:I14,Směny!$F$5:$F$20))</f>
        <v>0</v>
      </c>
      <c r="K14" s="10"/>
      <c r="L14" s="10"/>
      <c r="M14" s="10"/>
      <c r="N14" s="10"/>
      <c r="O14" s="10"/>
      <c r="P14" s="10"/>
      <c r="Q14" s="10"/>
      <c r="R14" s="11" t="n">
        <f aca="false">SUMPRODUCT(SUMIF(Směny!$A$5:$A$20,K14:Q14,Směny!$F$5:$F$20))</f>
        <v>0</v>
      </c>
      <c r="S14" s="12" t="n">
        <f aca="false">J14+R14</f>
        <v>0</v>
      </c>
    </row>
    <row r="15" customFormat="false" ht="15" hidden="false" customHeight="false" outlineLevel="0" collapsed="false">
      <c r="A15" s="9"/>
      <c r="B15" s="9"/>
      <c r="C15" s="10"/>
      <c r="D15" s="10"/>
      <c r="E15" s="10"/>
      <c r="F15" s="10"/>
      <c r="G15" s="10"/>
      <c r="H15" s="10"/>
      <c r="I15" s="10"/>
      <c r="J15" s="11" t="n">
        <f aca="false">SUMPRODUCT(SUMIF(Směny!$A$5:$A$20,C15:I15,Směny!$F$5:$F$20))</f>
        <v>0</v>
      </c>
      <c r="K15" s="10"/>
      <c r="L15" s="10"/>
      <c r="M15" s="10"/>
      <c r="N15" s="10"/>
      <c r="O15" s="10"/>
      <c r="P15" s="10"/>
      <c r="Q15" s="10"/>
      <c r="R15" s="11" t="n">
        <f aca="false">SUMPRODUCT(SUMIF(Směny!$A$5:$A$20,K15:Q15,Směny!$F$5:$F$20))</f>
        <v>0</v>
      </c>
      <c r="S15" s="12" t="n">
        <f aca="false">J15+R15</f>
        <v>0</v>
      </c>
    </row>
    <row r="16" customFormat="false" ht="15" hidden="false" customHeight="false" outlineLevel="0" collapsed="false">
      <c r="A16" s="9"/>
      <c r="B16" s="9"/>
      <c r="C16" s="10"/>
      <c r="D16" s="10"/>
      <c r="E16" s="10"/>
      <c r="F16" s="10"/>
      <c r="G16" s="10"/>
      <c r="H16" s="10"/>
      <c r="I16" s="10"/>
      <c r="J16" s="11" t="n">
        <f aca="false">SUMPRODUCT(SUMIF(Směny!$A$5:$A$20,C16:I16,Směny!$F$5:$F$20))</f>
        <v>0</v>
      </c>
      <c r="K16" s="10"/>
      <c r="L16" s="10"/>
      <c r="M16" s="10"/>
      <c r="N16" s="10"/>
      <c r="O16" s="10"/>
      <c r="P16" s="10"/>
      <c r="Q16" s="10"/>
      <c r="R16" s="11" t="n">
        <f aca="false">SUMPRODUCT(SUMIF(Směny!$A$5:$A$20,K16:Q16,Směny!$F$5:$F$20))</f>
        <v>0</v>
      </c>
      <c r="S16" s="12" t="n">
        <f aca="false">J16+R16</f>
        <v>0</v>
      </c>
    </row>
    <row r="17" customFormat="false" ht="15" hidden="false" customHeight="false" outlineLevel="0" collapsed="false">
      <c r="A17" s="9"/>
      <c r="B17" s="9"/>
      <c r="C17" s="10"/>
      <c r="D17" s="10"/>
      <c r="E17" s="10"/>
      <c r="F17" s="10"/>
      <c r="G17" s="10"/>
      <c r="H17" s="10"/>
      <c r="I17" s="10"/>
      <c r="J17" s="11" t="n">
        <f aca="false">SUMPRODUCT(SUMIF(Směny!$A$5:$A$20,C17:I17,Směny!$F$5:$F$20))</f>
        <v>0</v>
      </c>
      <c r="K17" s="10"/>
      <c r="L17" s="10"/>
      <c r="M17" s="10"/>
      <c r="N17" s="10"/>
      <c r="O17" s="10"/>
      <c r="P17" s="10"/>
      <c r="Q17" s="10"/>
      <c r="R17" s="11" t="n">
        <f aca="false">SUMPRODUCT(SUMIF(Směny!$A$5:$A$20,K17:Q17,Směny!$F$5:$F$20))</f>
        <v>0</v>
      </c>
      <c r="S17" s="12" t="n">
        <f aca="false">J17+R17</f>
        <v>0</v>
      </c>
    </row>
    <row r="18" customFormat="false" ht="15" hidden="false" customHeight="false" outlineLevel="0" collapsed="false">
      <c r="A18" s="9"/>
      <c r="B18" s="9"/>
      <c r="C18" s="10"/>
      <c r="D18" s="10"/>
      <c r="E18" s="10"/>
      <c r="F18" s="10"/>
      <c r="G18" s="10"/>
      <c r="H18" s="10"/>
      <c r="I18" s="10"/>
      <c r="J18" s="11" t="n">
        <f aca="false">SUMPRODUCT(SUMIF(Směny!$A$5:$A$20,C18:I18,Směny!$F$5:$F$20))</f>
        <v>0</v>
      </c>
      <c r="K18" s="10"/>
      <c r="L18" s="10"/>
      <c r="M18" s="10"/>
      <c r="N18" s="10"/>
      <c r="O18" s="10"/>
      <c r="P18" s="10"/>
      <c r="Q18" s="10"/>
      <c r="R18" s="11" t="n">
        <f aca="false">SUMPRODUCT(SUMIF(Směny!$A$5:$A$20,K18:Q18,Směny!$F$5:$F$20))</f>
        <v>0</v>
      </c>
      <c r="S18" s="12" t="n">
        <f aca="false">J18+R18</f>
        <v>0</v>
      </c>
    </row>
    <row r="19" customFormat="false" ht="15" hidden="false" customHeight="false" outlineLevel="0" collapsed="false">
      <c r="A19" s="2" t="s">
        <v>27</v>
      </c>
      <c r="C19" s="13" t="n">
        <f aca="false">SUMPRODUCT(--(SUMIF(Směny!$A$5:$A$20,C7:C18,Směny!$F$5:$F$20)&gt;0))</f>
        <v>2</v>
      </c>
      <c r="D19" s="13" t="n">
        <f aca="false">SUMPRODUCT(--(SUMIF(Směny!$A$5:$A$20,D7:D18,Směny!$F$5:$F$20)&gt;0))</f>
        <v>2</v>
      </c>
      <c r="E19" s="13" t="n">
        <f aca="false">SUMPRODUCT(--(SUMIF(Směny!$A$5:$A$20,E7:E18,Směny!$F$5:$F$20)&gt;0))</f>
        <v>1</v>
      </c>
      <c r="F19" s="13" t="n">
        <f aca="false">SUMPRODUCT(--(SUMIF(Směny!$A$5:$A$20,F7:F18,Směny!$F$5:$F$20)&gt;0))</f>
        <v>1</v>
      </c>
      <c r="G19" s="13" t="n">
        <f aca="false">SUMPRODUCT(--(SUMIF(Směny!$A$5:$A$20,G7:G18,Směny!$F$5:$F$20)&gt;0))</f>
        <v>1</v>
      </c>
      <c r="H19" s="13" t="n">
        <f aca="false">SUMPRODUCT(--(SUMIF(Směny!$A$5:$A$20,H7:H18,Směny!$F$5:$F$20)&gt;0))</f>
        <v>1</v>
      </c>
      <c r="I19" s="13" t="n">
        <f aca="false">SUMPRODUCT(--(SUMIF(Směny!$A$5:$A$20,I7:I18,Směny!$F$5:$F$20)&gt;0))</f>
        <v>2</v>
      </c>
      <c r="K19" s="13" t="n">
        <f aca="false">SUMPRODUCT(--(SUMIF(Směny!$A$5:$A$20,K7:K18,Směny!$F$5:$F$20)&gt;0))</f>
        <v>1</v>
      </c>
      <c r="L19" s="13" t="n">
        <f aca="false">SUMPRODUCT(--(SUMIF(Směny!$A$5:$A$20,L7:L18,Směny!$F$5:$F$20)&gt;0))</f>
        <v>0</v>
      </c>
      <c r="M19" s="13" t="n">
        <f aca="false">SUMPRODUCT(--(SUMIF(Směny!$A$5:$A$20,M7:M18,Směny!$F$5:$F$20)&gt;0))</f>
        <v>2</v>
      </c>
      <c r="N19" s="13" t="n">
        <f aca="false">SUMPRODUCT(--(SUMIF(Směny!$A$5:$A$20,N7:N18,Směny!$F$5:$F$20)&gt;0))</f>
        <v>2</v>
      </c>
      <c r="O19" s="13" t="n">
        <f aca="false">SUMPRODUCT(--(SUMIF(Směny!$A$5:$A$20,O7:O18,Směny!$F$5:$F$20)&gt;0))</f>
        <v>2</v>
      </c>
      <c r="P19" s="13" t="n">
        <f aca="false">SUMPRODUCT(--(SUMIF(Směny!$A$5:$A$20,P7:P18,Směny!$F$5:$F$20)&gt;0))</f>
        <v>0</v>
      </c>
      <c r="Q19" s="13" t="n">
        <f aca="false">SUMPRODUCT(--(SUMIF(Směny!$A$5:$A$20,Q7:Q18,Směny!$F$5:$F$20)&gt;0))</f>
        <v>1</v>
      </c>
    </row>
    <row r="21" customFormat="false" ht="15" hidden="false" customHeight="false" outlineLevel="0" collapsed="false">
      <c r="A21" s="6" t="s">
        <v>28</v>
      </c>
    </row>
    <row r="22" customFormat="false" ht="15" hidden="false" customHeight="false" outlineLevel="0" collapsed="false">
      <c r="A22" s="6" t="s">
        <v>29</v>
      </c>
    </row>
    <row r="23" customFormat="false" ht="15" hidden="false" customHeight="false" outlineLevel="0" collapsed="false">
      <c r="A23" s="6" t="s">
        <v>30</v>
      </c>
    </row>
    <row r="24" customFormat="false" ht="15" hidden="false" customHeight="false" outlineLevel="0" collapsed="false">
      <c r="A24" s="14" t="s">
        <v>31</v>
      </c>
    </row>
  </sheetData>
  <mergeCells count="2">
    <mergeCell ref="A5:A6"/>
    <mergeCell ref="B5:B6"/>
  </mergeCells>
  <conditionalFormatting sqref="J7:J18">
    <cfRule type="expression" priority="2" aboveAverage="0" equalAverage="0" bottom="0" percent="0" rank="0" text="" dxfId="0">
      <formula>J7&gt;48</formula>
    </cfRule>
  </conditionalFormatting>
  <conditionalFormatting sqref="R7:R18">
    <cfRule type="expression" priority="3" aboveAverage="0" equalAverage="0" bottom="0" percent="0" rank="0" text="" dxfId="0">
      <formula>R7&gt;48</formula>
    </cfRule>
  </conditionalFormatting>
  <dataValidations count="1">
    <dataValidation allowBlank="true" error="Použijte kód z listu Směny." errorStyle="stop" errorTitle="Neznámý kód" operator="between" showDropDown="false" showErrorMessage="true" showInputMessage="false" sqref="C7:I18 K7:Q18" type="list">
      <formula1>Směny!$A$5:$A$20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4" min="3" style="0" width="10"/>
    <col collapsed="false" customWidth="true" hidden="false" outlineLevel="0" max="5" min="5" style="0" width="16"/>
    <col collapsed="false" customWidth="true" hidden="false" outlineLevel="0" max="6" min="6" style="0" width="9"/>
  </cols>
  <sheetData>
    <row r="1" customFormat="false" ht="17.35" hidden="false" customHeight="false" outlineLevel="0" collapsed="false">
      <c r="A1" s="15" t="s">
        <v>32</v>
      </c>
    </row>
    <row r="2" customFormat="false" ht="15" hidden="false" customHeight="false" outlineLevel="0" collapsed="false">
      <c r="A2" s="6" t="s">
        <v>33</v>
      </c>
    </row>
    <row r="4" customFormat="false" ht="15" hidden="false" customHeight="false" outlineLevel="0" collapsed="false">
      <c r="A4" s="7" t="s">
        <v>34</v>
      </c>
      <c r="B4" s="7" t="s">
        <v>35</v>
      </c>
      <c r="C4" s="7" t="s">
        <v>36</v>
      </c>
      <c r="D4" s="7" t="s">
        <v>37</v>
      </c>
      <c r="E4" s="7" t="s">
        <v>38</v>
      </c>
      <c r="F4" s="7" t="s">
        <v>39</v>
      </c>
    </row>
    <row r="5" customFormat="false" ht="15" hidden="false" customHeight="false" outlineLevel="0" collapsed="false">
      <c r="A5" s="16" t="s">
        <v>21</v>
      </c>
      <c r="B5" s="9" t="s">
        <v>40</v>
      </c>
      <c r="C5" s="17" t="n">
        <v>0.25</v>
      </c>
      <c r="D5" s="17" t="n">
        <v>0.604166666666667</v>
      </c>
      <c r="E5" s="9" t="n">
        <v>30</v>
      </c>
      <c r="F5" s="18" t="n">
        <f aca="false">IF(OR(C5="",D5=""),0,MOD(D5-C5,1)*24-E5/60)</f>
        <v>8</v>
      </c>
    </row>
    <row r="6" customFormat="false" ht="15" hidden="false" customHeight="false" outlineLevel="0" collapsed="false">
      <c r="A6" s="16" t="s">
        <v>23</v>
      </c>
      <c r="B6" s="9" t="s">
        <v>41</v>
      </c>
      <c r="C6" s="17" t="n">
        <v>0.583333333333333</v>
      </c>
      <c r="D6" s="17" t="n">
        <v>0.9375</v>
      </c>
      <c r="E6" s="9" t="n">
        <v>30</v>
      </c>
      <c r="F6" s="18" t="n">
        <f aca="false">IF(OR(C6="",D6=""),0,MOD(D6-C6,1)*24-E6/60)</f>
        <v>8</v>
      </c>
    </row>
    <row r="7" customFormat="false" ht="15" hidden="false" customHeight="false" outlineLevel="0" collapsed="false">
      <c r="A7" s="16" t="s">
        <v>42</v>
      </c>
      <c r="B7" s="9" t="s">
        <v>43</v>
      </c>
      <c r="C7" s="17" t="n">
        <v>0.916666666666667</v>
      </c>
      <c r="D7" s="17" t="n">
        <v>0.25</v>
      </c>
      <c r="E7" s="9" t="n">
        <v>30</v>
      </c>
      <c r="F7" s="18" t="n">
        <f aca="false">IF(OR(C7="",D7=""),0,MOD(D7-C7,1)*24-E7/60)</f>
        <v>7.5</v>
      </c>
    </row>
    <row r="8" customFormat="false" ht="15" hidden="false" customHeight="false" outlineLevel="0" collapsed="false">
      <c r="A8" s="16" t="s">
        <v>24</v>
      </c>
      <c r="B8" s="9" t="s">
        <v>44</v>
      </c>
      <c r="C8" s="17" t="n">
        <v>0.291666666666667</v>
      </c>
      <c r="D8" s="17" t="n">
        <v>0.8125</v>
      </c>
      <c r="E8" s="9" t="n">
        <v>30</v>
      </c>
      <c r="F8" s="18" t="n">
        <f aca="false">IF(OR(C8="",D8=""),0,MOD(D8-C8,1)*24-E8/60)</f>
        <v>12</v>
      </c>
    </row>
    <row r="9" customFormat="false" ht="15" hidden="false" customHeight="false" outlineLevel="0" collapsed="false">
      <c r="A9" s="16" t="s">
        <v>45</v>
      </c>
      <c r="B9" s="9" t="s">
        <v>46</v>
      </c>
      <c r="C9" s="17" t="n">
        <v>0.791666666666667</v>
      </c>
      <c r="D9" s="17" t="n">
        <v>0.3125</v>
      </c>
      <c r="E9" s="9" t="n">
        <v>30</v>
      </c>
      <c r="F9" s="18" t="n">
        <f aca="false">IF(OR(C9="",D9=""),0,MOD(D9-C9,1)*24-E9/60)</f>
        <v>12</v>
      </c>
    </row>
    <row r="10" customFormat="false" ht="15" hidden="false" customHeight="false" outlineLevel="0" collapsed="false">
      <c r="A10" s="16" t="s">
        <v>47</v>
      </c>
      <c r="B10" s="9" t="s">
        <v>48</v>
      </c>
      <c r="C10" s="17" t="n">
        <v>0.708333333333333</v>
      </c>
      <c r="D10" s="17" t="n">
        <v>0.875</v>
      </c>
      <c r="E10" s="9" t="n">
        <v>0</v>
      </c>
      <c r="F10" s="18" t="n">
        <f aca="false">IF(OR(C10="",D10=""),0,MOD(D10-C10,1)*24-E10/60)</f>
        <v>4</v>
      </c>
    </row>
    <row r="11" customFormat="false" ht="15" hidden="false" customHeight="false" outlineLevel="0" collapsed="false">
      <c r="A11" s="16" t="s">
        <v>22</v>
      </c>
      <c r="B11" s="9" t="s">
        <v>49</v>
      </c>
      <c r="C11" s="17"/>
      <c r="D11" s="17"/>
      <c r="E11" s="9" t="n">
        <v>0</v>
      </c>
      <c r="F11" s="18" t="n">
        <f aca="false">IF(OR(C11="",D11=""),0,MOD(D11-C11,1)*24-E11/60)</f>
        <v>0</v>
      </c>
    </row>
    <row r="12" customFormat="false" ht="15" hidden="false" customHeight="false" outlineLevel="0" collapsed="false">
      <c r="A12" s="16" t="s">
        <v>50</v>
      </c>
      <c r="B12" s="9" t="s">
        <v>51</v>
      </c>
      <c r="C12" s="17"/>
      <c r="D12" s="17"/>
      <c r="E12" s="9" t="n">
        <v>0</v>
      </c>
      <c r="F12" s="18" t="n">
        <f aca="false">IF(OR(C12="",D12=""),0,MOD(D12-C12,1)*24-E12/60)</f>
        <v>0</v>
      </c>
    </row>
    <row r="13" customFormat="false" ht="15" hidden="false" customHeight="false" outlineLevel="0" collapsed="false">
      <c r="A13" s="9"/>
      <c r="B13" s="9"/>
      <c r="C13" s="17"/>
      <c r="D13" s="17"/>
      <c r="E13" s="9"/>
      <c r="F13" s="18" t="n">
        <f aca="false">IF(OR(C13="",D13=""),0,MOD(D13-C13,1)*24-E13/60)</f>
        <v>0</v>
      </c>
    </row>
    <row r="14" customFormat="false" ht="15" hidden="false" customHeight="false" outlineLevel="0" collapsed="false">
      <c r="A14" s="9"/>
      <c r="B14" s="9"/>
      <c r="C14" s="17"/>
      <c r="D14" s="17"/>
      <c r="E14" s="9"/>
      <c r="F14" s="18" t="n">
        <f aca="false">IF(OR(C14="",D14=""),0,MOD(D14-C14,1)*24-E14/60)</f>
        <v>0</v>
      </c>
    </row>
    <row r="15" customFormat="false" ht="15" hidden="false" customHeight="false" outlineLevel="0" collapsed="false">
      <c r="A15" s="9"/>
      <c r="B15" s="9"/>
      <c r="C15" s="17"/>
      <c r="D15" s="17"/>
      <c r="E15" s="9"/>
      <c r="F15" s="18" t="n">
        <f aca="false">IF(OR(C15="",D15=""),0,MOD(D15-C15,1)*24-E15/60)</f>
        <v>0</v>
      </c>
    </row>
    <row r="16" customFormat="false" ht="15" hidden="false" customHeight="false" outlineLevel="0" collapsed="false">
      <c r="A16" s="9"/>
      <c r="B16" s="9"/>
      <c r="C16" s="17"/>
      <c r="D16" s="17"/>
      <c r="E16" s="9"/>
      <c r="F16" s="18" t="n">
        <f aca="false">IF(OR(C16="",D16=""),0,MOD(D16-C16,1)*24-E16/60)</f>
        <v>0</v>
      </c>
    </row>
    <row r="17" customFormat="false" ht="15" hidden="false" customHeight="false" outlineLevel="0" collapsed="false">
      <c r="A17" s="9"/>
      <c r="B17" s="9"/>
      <c r="C17" s="17"/>
      <c r="D17" s="17"/>
      <c r="E17" s="9"/>
      <c r="F17" s="18" t="n">
        <f aca="false">IF(OR(C17="",D17=""),0,MOD(D17-C17,1)*24-E17/60)</f>
        <v>0</v>
      </c>
    </row>
    <row r="18" customFormat="false" ht="15" hidden="false" customHeight="false" outlineLevel="0" collapsed="false">
      <c r="A18" s="9"/>
      <c r="B18" s="9"/>
      <c r="C18" s="17"/>
      <c r="D18" s="17"/>
      <c r="E18" s="9"/>
      <c r="F18" s="18" t="n">
        <f aca="false">IF(OR(C18="",D18=""),0,MOD(D18-C18,1)*24-E18/60)</f>
        <v>0</v>
      </c>
    </row>
    <row r="19" customFormat="false" ht="15" hidden="false" customHeight="false" outlineLevel="0" collapsed="false">
      <c r="A19" s="9"/>
      <c r="B19" s="9"/>
      <c r="C19" s="17"/>
      <c r="D19" s="17"/>
      <c r="E19" s="9"/>
      <c r="F19" s="18" t="n">
        <f aca="false">IF(OR(C19="",D19=""),0,MOD(D19-C19,1)*24-E19/60)</f>
        <v>0</v>
      </c>
    </row>
    <row r="20" customFormat="false" ht="15" hidden="false" customHeight="false" outlineLevel="0" collapsed="false">
      <c r="A20" s="9"/>
      <c r="B20" s="9"/>
      <c r="C20" s="17"/>
      <c r="D20" s="17"/>
      <c r="E20" s="9"/>
      <c r="F20" s="18" t="n">
        <f aca="false">IF(OR(C20="",D20=""),0,MOD(D20-C20,1)*24-E20/60)</f>
        <v>0</v>
      </c>
    </row>
    <row r="22" customFormat="false" ht="15" hidden="false" customHeight="false" outlineLevel="0" collapsed="false">
      <c r="A22" s="6" t="s">
        <v>52</v>
      </c>
    </row>
    <row r="23" customFormat="false" ht="15" hidden="false" customHeight="false" outlineLevel="0" collapsed="false">
      <c r="A23" s="6" t="s">
        <v>53</v>
      </c>
    </row>
  </sheetData>
  <conditionalFormatting sqref="F5:F20">
    <cfRule type="expression" priority="2" aboveAverage="0" equalAverage="0" bottom="0" percent="0" rank="0" text="" dxfId="0">
      <formula>F5&gt;12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9" t="s">
        <v>54</v>
      </c>
    </row>
    <row r="2" customFormat="false" ht="15" hidden="false" customHeight="false" outlineLevel="0" collapsed="false">
      <c r="A2" s="20" t="s">
        <v>55</v>
      </c>
    </row>
    <row r="3" customFormat="false" ht="15" hidden="false" customHeight="false" outlineLevel="0" collapsed="false">
      <c r="A3" s="20" t="s">
        <v>56</v>
      </c>
    </row>
    <row r="4" customFormat="false" ht="15" hidden="false" customHeight="false" outlineLevel="0" collapsed="false">
      <c r="A4" s="20" t="s">
        <v>57</v>
      </c>
    </row>
    <row r="5" customFormat="false" ht="15" hidden="false" customHeight="false" outlineLevel="0" collapsed="false">
      <c r="A5" s="20" t="s">
        <v>58</v>
      </c>
    </row>
    <row r="6" customFormat="false" ht="15" hidden="false" customHeight="false" outlineLevel="0" collapsed="false">
      <c r="A6" s="20"/>
    </row>
    <row r="7" customFormat="false" ht="16.15" hidden="false" customHeight="false" outlineLevel="0" collapsed="false">
      <c r="A7" s="19" t="s">
        <v>59</v>
      </c>
    </row>
    <row r="8" customFormat="false" ht="23.85" hidden="false" customHeight="false" outlineLevel="0" collapsed="false">
      <c r="A8" s="20" t="s">
        <v>60</v>
      </c>
    </row>
    <row r="9" customFormat="false" ht="15" hidden="false" customHeight="false" outlineLevel="0" collapsed="false">
      <c r="A9" s="20" t="s">
        <v>61</v>
      </c>
    </row>
    <row r="10" customFormat="false" ht="15" hidden="false" customHeight="false" outlineLevel="0" collapsed="false">
      <c r="A10" s="20" t="s">
        <v>62</v>
      </c>
    </row>
    <row r="11" customFormat="false" ht="15" hidden="false" customHeight="false" outlineLevel="0" collapsed="false">
      <c r="A11" s="20" t="s">
        <v>63</v>
      </c>
    </row>
    <row r="12" customFormat="false" ht="15" hidden="false" customHeight="false" outlineLevel="0" collapsed="false">
      <c r="A12" s="20" t="s">
        <v>64</v>
      </c>
    </row>
    <row r="13" customFormat="false" ht="15" hidden="false" customHeight="false" outlineLevel="0" collapsed="false">
      <c r="A13" s="20" t="s">
        <v>65</v>
      </c>
    </row>
    <row r="14" customFormat="false" ht="15" hidden="false" customHeight="false" outlineLevel="0" collapsed="false">
      <c r="A14" s="20"/>
    </row>
    <row r="15" customFormat="false" ht="16.15" hidden="false" customHeight="false" outlineLevel="0" collapsed="false">
      <c r="A15" s="19" t="s">
        <v>66</v>
      </c>
    </row>
    <row r="16" customFormat="false" ht="23.85" hidden="false" customHeight="false" outlineLevel="0" collapsed="false">
      <c r="A16" s="20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2026-09-16T19:30:41Z</dcterms:created>
  <dc:creator>Shifter (www.shifter.cz)</dc:creator>
  <dc:description/>
  <cp:keywords>rozpis směn vzor excel šablona</cp:keywords>
  <dc:language>en-US</dc:language>
  <cp:lastModifiedBy/>
  <dcterms:modified xsi:type="dcterms:W3CDTF">2026-09-16T19:30:41Z</dcterms:modified>
  <cp:revision>0</cp:revision>
  <dc:subject/>
  <dc:title>Rozpis směn – vzor ke stažení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